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68377bbcaacb8e6/Bureaublad/"/>
    </mc:Choice>
  </mc:AlternateContent>
  <xr:revisionPtr revIDLastSave="4" documentId="11_6F425E8AD69E116A42569683DB52795E790FDF97" xr6:coauthVersionLast="47" xr6:coauthVersionMax="47" xr10:uidLastSave="{0A7B93F0-AA46-4894-A178-36C065EB9262}"/>
  <bookViews>
    <workbookView xWindow="-90" yWindow="0" windowWidth="19380" windowHeight="20970" xr2:uid="{00000000-000D-0000-FFFF-FFFF00000000}"/>
  </bookViews>
  <sheets>
    <sheet name="balans en VW" sheetId="1" r:id="rId1"/>
    <sheet name="Blad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7" i="1" l="1"/>
  <c r="L11" i="1"/>
  <c r="L13" i="1" s="1"/>
  <c r="F13" i="1"/>
  <c r="F27" i="1"/>
  <c r="K27" i="1" l="1"/>
  <c r="E27" i="1"/>
  <c r="E13" i="1" l="1"/>
  <c r="J27" i="1" l="1"/>
  <c r="K37" i="1" l="1"/>
  <c r="E35" i="1" l="1"/>
  <c r="J13" i="1"/>
  <c r="D13" i="1"/>
  <c r="K39" i="1"/>
  <c r="K13" i="1" s="1"/>
</calcChain>
</file>

<file path=xl/sharedStrings.xml><?xml version="1.0" encoding="utf-8"?>
<sst xmlns="http://schemas.openxmlformats.org/spreadsheetml/2006/main" count="55" uniqueCount="44">
  <si>
    <t>Overzicht jaarrekening Walk On Nederland</t>
  </si>
  <si>
    <t>Activa</t>
  </si>
  <si>
    <t>Passiva</t>
  </si>
  <si>
    <t xml:space="preserve"> </t>
  </si>
  <si>
    <t xml:space="preserve">Liquide middelen </t>
  </si>
  <si>
    <t>saldo</t>
  </si>
  <si>
    <t>reservering medical fund</t>
  </si>
  <si>
    <t xml:space="preserve">Inkomsten </t>
  </si>
  <si>
    <t>Uitgaven</t>
  </si>
  <si>
    <t>Persoonlijke donaties</t>
  </si>
  <si>
    <t>Donaties medical fund</t>
  </si>
  <si>
    <t>Bankkosten</t>
  </si>
  <si>
    <t>Giften en donaties</t>
  </si>
  <si>
    <t>Donaties Mena Day Care</t>
  </si>
  <si>
    <t>Persoonlijke ondersteuning</t>
  </si>
  <si>
    <t>Project Mena Day Care</t>
  </si>
  <si>
    <t>reservering Mena Day Care</t>
  </si>
  <si>
    <t>Mena Day Care</t>
  </si>
  <si>
    <t xml:space="preserve">Reserveringen: </t>
  </si>
  <si>
    <t>reservering SSPBS</t>
  </si>
  <si>
    <t>Af: project Mena Day Care</t>
  </si>
  <si>
    <t>Reservering Medical Fund</t>
  </si>
  <si>
    <t>Vrijbesteedbaar:</t>
  </si>
  <si>
    <t>af:</t>
  </si>
  <si>
    <t>reserveringtoename MF</t>
  </si>
  <si>
    <t>A</t>
  </si>
  <si>
    <t>Nieuw vrij vermogen</t>
  </si>
  <si>
    <t>Vermogen</t>
  </si>
  <si>
    <t>Vermogen 31/12/2021</t>
  </si>
  <si>
    <t>Reservering SSPBS</t>
  </si>
  <si>
    <t>geen wijzigingen</t>
  </si>
  <si>
    <t>Vaste inkomsten</t>
  </si>
  <si>
    <t>Reiskosten</t>
  </si>
  <si>
    <t>B</t>
  </si>
  <si>
    <t xml:space="preserve">Bij: donaties </t>
  </si>
  <si>
    <t>(A+B)</t>
  </si>
  <si>
    <t>Statutenwijziging notaris</t>
  </si>
  <si>
    <t>Boekjaar 2025</t>
  </si>
  <si>
    <t>Begin 2025 gereserveerd:</t>
  </si>
  <si>
    <t>Account WO Uganda €</t>
  </si>
  <si>
    <t>saldo 2025</t>
  </si>
  <si>
    <t>Toename vermogen:</t>
  </si>
  <si>
    <t>reserveringtoename MDC</t>
  </si>
  <si>
    <t>Reservering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</si>
</sst>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&quot;€&quot;\ * #,##0.00_ ;_ &quot;€&quot;\ * \-#,##0.00_ ;_ &quot;€&quot;\ * &quot;-&quot;??_ ;_ @_ "/>
    <numFmt numFmtId="165" formatCode="_ [$€-2]\ * #,##0.00_ ;_ [$€-2]\ * \-#,##0.00_ ;_ [$€-2]\ * &quot;-&quot;??_ ;_ @_ "/>
    <numFmt numFmtId="166" formatCode="_-[$$-C09]* #,##0.00_-;\-[$$-C09]* #,##0.00_-;_-[$$-C09]* &quot;-&quot;??_-;_-@_-"/>
    <numFmt numFmtId="167" formatCode="_ [$€-413]\ * #,##0.00_ ;_ [$€-413]\ * \-#,##0.00_ ;_ [$€-413]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3">
    <xf numFmtId="0" fontId="0" fillId="0" borderId="0" xfId="0"/>
    <xf numFmtId="164" fontId="0" fillId="0" borderId="0" xfId="1" applyFont="1"/>
    <xf numFmtId="0" fontId="2" fillId="0" borderId="0" xfId="0" applyFont="1"/>
    <xf numFmtId="164" fontId="2" fillId="0" borderId="0" xfId="1" applyFont="1"/>
    <xf numFmtId="0" fontId="0" fillId="2" borderId="0" xfId="0" applyFill="1"/>
    <xf numFmtId="0" fontId="3" fillId="0" borderId="0" xfId="0" applyFont="1"/>
    <xf numFmtId="0" fontId="0" fillId="0" borderId="1" xfId="0" applyBorder="1"/>
    <xf numFmtId="0" fontId="2" fillId="0" borderId="2" xfId="0" applyFont="1" applyBorder="1"/>
    <xf numFmtId="0" fontId="0" fillId="0" borderId="3" xfId="0" applyBorder="1"/>
    <xf numFmtId="0" fontId="0" fillId="0" borderId="2" xfId="0" applyBorder="1"/>
    <xf numFmtId="164" fontId="0" fillId="0" borderId="4" xfId="1" applyFont="1" applyBorder="1"/>
    <xf numFmtId="164" fontId="0" fillId="0" borderId="5" xfId="1" applyFont="1" applyBorder="1"/>
    <xf numFmtId="164" fontId="0" fillId="0" borderId="0" xfId="1" applyFont="1" applyFill="1"/>
    <xf numFmtId="0" fontId="0" fillId="0" borderId="9" xfId="0" applyBorder="1"/>
    <xf numFmtId="164" fontId="0" fillId="0" borderId="0" xfId="1" applyFont="1" applyBorder="1"/>
    <xf numFmtId="164" fontId="0" fillId="0" borderId="10" xfId="1" applyFont="1" applyBorder="1"/>
    <xf numFmtId="0" fontId="0" fillId="0" borderId="11" xfId="0" applyBorder="1"/>
    <xf numFmtId="0" fontId="0" fillId="0" borderId="12" xfId="0" applyBorder="1"/>
    <xf numFmtId="164" fontId="0" fillId="0" borderId="0" xfId="0" applyNumberFormat="1"/>
    <xf numFmtId="46" fontId="0" fillId="0" borderId="0" xfId="1" applyNumberFormat="1" applyFont="1" applyBorder="1"/>
    <xf numFmtId="164" fontId="2" fillId="0" borderId="0" xfId="1" applyFont="1" applyBorder="1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15" fontId="0" fillId="0" borderId="1" xfId="1" applyNumberFormat="1" applyFont="1" applyBorder="1"/>
    <xf numFmtId="164" fontId="0" fillId="0" borderId="0" xfId="1" applyFont="1" applyFill="1" applyBorder="1"/>
    <xf numFmtId="0" fontId="0" fillId="3" borderId="0" xfId="0" applyFill="1"/>
    <xf numFmtId="166" fontId="0" fillId="0" borderId="0" xfId="1" applyNumberFormat="1" applyFont="1" applyFill="1" applyBorder="1"/>
    <xf numFmtId="0" fontId="4" fillId="0" borderId="0" xfId="0" applyFont="1"/>
    <xf numFmtId="164" fontId="4" fillId="0" borderId="0" xfId="1" applyFont="1" applyFill="1" applyBorder="1"/>
    <xf numFmtId="165" fontId="0" fillId="0" borderId="0" xfId="0" applyNumberFormat="1"/>
    <xf numFmtId="165" fontId="2" fillId="0" borderId="0" xfId="0" applyNumberFormat="1" applyFont="1"/>
    <xf numFmtId="164" fontId="2" fillId="0" borderId="0" xfId="1" applyFont="1" applyFill="1" applyBorder="1"/>
    <xf numFmtId="166" fontId="2" fillId="0" borderId="0" xfId="1" applyNumberFormat="1" applyFont="1" applyFill="1" applyBorder="1"/>
    <xf numFmtId="167" fontId="0" fillId="0" borderId="0" xfId="0" applyNumberFormat="1"/>
    <xf numFmtId="167" fontId="2" fillId="0" borderId="0" xfId="0" applyNumberFormat="1" applyFont="1"/>
    <xf numFmtId="0" fontId="0" fillId="5" borderId="7" xfId="0" applyFill="1" applyBorder="1"/>
    <xf numFmtId="0" fontId="0" fillId="5" borderId="8" xfId="0" applyFill="1" applyBorder="1"/>
    <xf numFmtId="0" fontId="0" fillId="3" borderId="9" xfId="0" applyFill="1" applyBorder="1"/>
    <xf numFmtId="164" fontId="0" fillId="3" borderId="10" xfId="1" applyFont="1" applyFill="1" applyBorder="1"/>
    <xf numFmtId="0" fontId="0" fillId="0" borderId="13" xfId="0" applyBorder="1"/>
    <xf numFmtId="0" fontId="2" fillId="5" borderId="6" xfId="0" applyFont="1" applyFill="1" applyBorder="1"/>
    <xf numFmtId="164" fontId="0" fillId="0" borderId="9" xfId="0" applyNumberFormat="1" applyBorder="1"/>
    <xf numFmtId="0" fontId="0" fillId="0" borderId="6" xfId="0" applyBorder="1"/>
    <xf numFmtId="0" fontId="0" fillId="0" borderId="7" xfId="0" applyBorder="1" applyAlignment="1">
      <alignment horizontal="left"/>
    </xf>
    <xf numFmtId="164" fontId="0" fillId="0" borderId="8" xfId="1" applyFont="1" applyBorder="1"/>
    <xf numFmtId="15" fontId="0" fillId="0" borderId="9" xfId="0" applyNumberFormat="1" applyBorder="1" applyAlignment="1">
      <alignment horizontal="left"/>
    </xf>
    <xf numFmtId="164" fontId="0" fillId="4" borderId="10" xfId="1" applyFont="1" applyFill="1" applyBorder="1"/>
    <xf numFmtId="0" fontId="0" fillId="0" borderId="12" xfId="0" applyBorder="1" applyAlignment="1">
      <alignment horizontal="left"/>
    </xf>
    <xf numFmtId="164" fontId="0" fillId="0" borderId="13" xfId="1" applyFont="1" applyFill="1" applyBorder="1"/>
    <xf numFmtId="164" fontId="0" fillId="0" borderId="10" xfId="1" applyFont="1" applyFill="1" applyBorder="1"/>
    <xf numFmtId="164" fontId="0" fillId="5" borderId="8" xfId="1" applyFont="1" applyFill="1" applyBorder="1"/>
    <xf numFmtId="164" fontId="0" fillId="0" borderId="0" xfId="1" applyFont="1" applyAlignment="1">
      <alignment horizontal="center"/>
    </xf>
    <xf numFmtId="0" fontId="2" fillId="0" borderId="14" xfId="1" applyNumberFormat="1" applyFont="1" applyBorder="1"/>
    <xf numFmtId="15" fontId="0" fillId="0" borderId="14" xfId="1" applyNumberFormat="1" applyFont="1" applyBorder="1"/>
    <xf numFmtId="0" fontId="2" fillId="0" borderId="1" xfId="1" applyNumberFormat="1" applyFont="1" applyBorder="1"/>
    <xf numFmtId="164" fontId="0" fillId="0" borderId="13" xfId="1" applyFont="1" applyBorder="1"/>
    <xf numFmtId="164" fontId="0" fillId="6" borderId="0" xfId="1" applyFont="1" applyFill="1"/>
    <xf numFmtId="167" fontId="0" fillId="0" borderId="0" xfId="2" applyNumberFormat="1" applyFont="1"/>
    <xf numFmtId="164" fontId="0" fillId="6" borderId="10" xfId="1" applyFont="1" applyFill="1" applyBorder="1"/>
    <xf numFmtId="164" fontId="2" fillId="6" borderId="10" xfId="1" applyFont="1" applyFill="1" applyBorder="1"/>
    <xf numFmtId="164" fontId="0" fillId="0" borderId="5" xfId="0" applyNumberFormat="1" applyBorder="1"/>
    <xf numFmtId="15" fontId="0" fillId="0" borderId="0" xfId="1" applyNumberFormat="1" applyFont="1"/>
    <xf numFmtId="167" fontId="0" fillId="0" borderId="16" xfId="2" applyNumberFormat="1" applyFont="1" applyBorder="1"/>
    <xf numFmtId="0" fontId="2" fillId="0" borderId="0" xfId="1" applyNumberFormat="1" applyFont="1"/>
    <xf numFmtId="164" fontId="0" fillId="0" borderId="15" xfId="1" applyFont="1" applyBorder="1"/>
    <xf numFmtId="164" fontId="0" fillId="0" borderId="17" xfId="1" applyFont="1" applyBorder="1"/>
    <xf numFmtId="164" fontId="0" fillId="3" borderId="0" xfId="1" applyFont="1" applyFill="1"/>
    <xf numFmtId="164" fontId="0" fillId="0" borderId="18" xfId="1" applyFont="1" applyBorder="1"/>
    <xf numFmtId="164" fontId="0" fillId="3" borderId="10" xfId="0" applyNumberFormat="1" applyFill="1" applyBorder="1"/>
    <xf numFmtId="0" fontId="5" fillId="0" borderId="0" xfId="0" applyFont="1"/>
    <xf numFmtId="164" fontId="5" fillId="0" borderId="0" xfId="1" applyFont="1" applyFill="1" applyBorder="1"/>
    <xf numFmtId="164" fontId="5" fillId="0" borderId="0" xfId="0" applyNumberFormat="1" applyFont="1"/>
    <xf numFmtId="164" fontId="6" fillId="0" borderId="0" xfId="1" applyFont="1"/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S70"/>
  <sheetViews>
    <sheetView tabSelected="1" topLeftCell="F1" workbookViewId="0">
      <selection activeCell="N26" sqref="N26"/>
    </sheetView>
  </sheetViews>
  <sheetFormatPr defaultRowHeight="14.5" x14ac:dyDescent="0.35"/>
  <cols>
    <col min="3" max="3" width="10" customWidth="1"/>
    <col min="4" max="4" width="11.453125" bestFit="1" customWidth="1"/>
    <col min="5" max="5" width="11.453125" style="1" bestFit="1" customWidth="1"/>
    <col min="6" max="6" width="12.453125" style="1" bestFit="1" customWidth="1"/>
    <col min="7" max="7" width="12.453125" customWidth="1"/>
    <col min="8" max="8" width="12.453125" bestFit="1" customWidth="1"/>
    <col min="9" max="9" width="13.1796875" customWidth="1"/>
    <col min="10" max="10" width="12.7265625" style="21" customWidth="1"/>
    <col min="11" max="11" width="12.453125" style="1" bestFit="1" customWidth="1"/>
    <col min="12" max="12" width="12.453125" style="1" customWidth="1"/>
    <col min="13" max="13" width="11.453125" bestFit="1" customWidth="1"/>
    <col min="14" max="14" width="12.453125" bestFit="1" customWidth="1"/>
    <col min="15" max="16" width="12.1796875" bestFit="1" customWidth="1"/>
    <col min="17" max="19" width="11.453125" bestFit="1" customWidth="1"/>
  </cols>
  <sheetData>
    <row r="2" spans="1:15" x14ac:dyDescent="0.35">
      <c r="A2" s="2" t="s">
        <v>0</v>
      </c>
      <c r="B2" s="2"/>
      <c r="C2" s="2"/>
      <c r="D2" s="2"/>
      <c r="E2" s="72"/>
      <c r="F2" s="3"/>
    </row>
    <row r="3" spans="1:15" x14ac:dyDescent="0.35">
      <c r="A3" s="2" t="s">
        <v>37</v>
      </c>
      <c r="B3" s="2"/>
      <c r="C3" s="2"/>
      <c r="D3" s="2"/>
      <c r="E3" s="3"/>
      <c r="F3" s="3"/>
    </row>
    <row r="5" spans="1:15" s="2" customFormat="1" x14ac:dyDescent="0.35">
      <c r="A5" s="2" t="s">
        <v>1</v>
      </c>
      <c r="E5" s="3"/>
      <c r="F5" s="3"/>
      <c r="G5" s="7"/>
      <c r="H5" s="2" t="s">
        <v>2</v>
      </c>
      <c r="J5" s="22"/>
      <c r="K5" s="3"/>
      <c r="L5" s="3"/>
    </row>
    <row r="6" spans="1:15" x14ac:dyDescent="0.35">
      <c r="A6" s="6"/>
      <c r="B6" s="6"/>
      <c r="C6" s="6"/>
      <c r="D6" s="23">
        <v>45291</v>
      </c>
      <c r="E6" s="23">
        <v>45657</v>
      </c>
      <c r="F6" s="53">
        <v>46022</v>
      </c>
      <c r="G6" s="8"/>
      <c r="H6" s="6"/>
      <c r="I6" s="6"/>
      <c r="J6" s="23">
        <v>45291</v>
      </c>
      <c r="K6" s="61">
        <v>45657</v>
      </c>
      <c r="L6" s="61">
        <v>46022</v>
      </c>
    </row>
    <row r="7" spans="1:15" x14ac:dyDescent="0.35">
      <c r="A7" t="s">
        <v>4</v>
      </c>
      <c r="D7" s="57">
        <v>16045.79</v>
      </c>
      <c r="E7" s="1">
        <v>17313.23</v>
      </c>
      <c r="F7" s="1">
        <v>60654.13</v>
      </c>
      <c r="G7" s="9"/>
      <c r="H7" t="s">
        <v>28</v>
      </c>
      <c r="J7" s="56">
        <v>-45531.5</v>
      </c>
      <c r="K7" s="56">
        <v>-42117.33</v>
      </c>
      <c r="L7" s="56">
        <v>-5076.43</v>
      </c>
      <c r="M7" s="18" t="s">
        <v>3</v>
      </c>
      <c r="N7" s="1"/>
      <c r="O7" s="18"/>
    </row>
    <row r="8" spans="1:15" x14ac:dyDescent="0.35">
      <c r="D8" s="57"/>
      <c r="G8" s="9"/>
      <c r="H8" t="s">
        <v>3</v>
      </c>
      <c r="J8" s="1"/>
      <c r="N8" s="12"/>
    </row>
    <row r="9" spans="1:15" x14ac:dyDescent="0.35">
      <c r="A9" t="s">
        <v>3</v>
      </c>
      <c r="D9" s="57"/>
      <c r="G9" s="9"/>
      <c r="H9" t="s">
        <v>18</v>
      </c>
      <c r="J9" s="1"/>
      <c r="M9" t="s">
        <v>3</v>
      </c>
    </row>
    <row r="10" spans="1:15" x14ac:dyDescent="0.35">
      <c r="D10" s="57"/>
      <c r="G10" s="9"/>
      <c r="H10" s="5" t="s">
        <v>6</v>
      </c>
      <c r="I10" s="5"/>
      <c r="J10" s="1">
        <v>18500</v>
      </c>
      <c r="K10" s="1">
        <v>18500</v>
      </c>
      <c r="L10" s="1">
        <v>18500</v>
      </c>
    </row>
    <row r="11" spans="1:15" x14ac:dyDescent="0.35">
      <c r="D11" s="57"/>
      <c r="G11" s="9"/>
      <c r="H11" s="5" t="s">
        <v>19</v>
      </c>
      <c r="J11" s="1">
        <v>26166.29</v>
      </c>
      <c r="K11" s="1">
        <v>26166.29</v>
      </c>
      <c r="L11" s="1">
        <f>K11</f>
        <v>26166.29</v>
      </c>
    </row>
    <row r="12" spans="1:15" x14ac:dyDescent="0.35">
      <c r="D12" s="57"/>
      <c r="G12" s="9"/>
      <c r="H12" s="5" t="s">
        <v>16</v>
      </c>
      <c r="I12" s="5"/>
      <c r="J12" s="1">
        <v>16911</v>
      </c>
      <c r="K12" s="1">
        <v>14764.27</v>
      </c>
      <c r="L12" s="1">
        <v>21064.27</v>
      </c>
      <c r="N12" s="71"/>
      <c r="O12" s="71"/>
    </row>
    <row r="13" spans="1:15" ht="15" thickBot="1" x14ac:dyDescent="0.4">
      <c r="D13" s="62">
        <f>J13</f>
        <v>16045.79</v>
      </c>
      <c r="E13" s="11">
        <f>E7</f>
        <v>17313.23</v>
      </c>
      <c r="F13" s="10">
        <f>F7</f>
        <v>60654.13</v>
      </c>
      <c r="G13" s="9"/>
      <c r="J13" s="11">
        <f>SUM(J7:J12)</f>
        <v>16045.79</v>
      </c>
      <c r="K13" s="11">
        <f>SUM(K7:K12)</f>
        <v>17313.23</v>
      </c>
      <c r="L13" s="11">
        <f>SUM(L7:L12)</f>
        <v>60654.130000000005</v>
      </c>
      <c r="M13" s="18" t="s">
        <v>3</v>
      </c>
      <c r="N13" s="18"/>
    </row>
    <row r="14" spans="1:15" ht="15" thickTop="1" x14ac:dyDescent="0.35">
      <c r="D14" s="1"/>
      <c r="G14" s="9"/>
      <c r="J14" s="1"/>
    </row>
    <row r="15" spans="1:15" x14ac:dyDescent="0.35">
      <c r="D15" s="1"/>
      <c r="G15" s="9"/>
      <c r="J15" s="1"/>
    </row>
    <row r="16" spans="1:15" x14ac:dyDescent="0.35">
      <c r="A16" s="2" t="s">
        <v>7</v>
      </c>
      <c r="B16" s="2"/>
      <c r="C16" s="2"/>
      <c r="D16" s="1"/>
      <c r="G16" s="7"/>
      <c r="H16" s="2" t="s">
        <v>8</v>
      </c>
      <c r="I16" s="2"/>
      <c r="J16" s="1"/>
    </row>
    <row r="17" spans="1:19" x14ac:dyDescent="0.35">
      <c r="A17" s="6"/>
      <c r="B17" s="6"/>
      <c r="C17" s="6"/>
      <c r="D17" s="54">
        <v>2023</v>
      </c>
      <c r="E17" s="54">
        <v>2024</v>
      </c>
      <c r="F17" s="52">
        <v>2025</v>
      </c>
      <c r="G17" s="8"/>
      <c r="H17" s="6"/>
      <c r="I17" s="6"/>
      <c r="J17" s="54">
        <v>2023</v>
      </c>
      <c r="K17" s="63">
        <v>2024</v>
      </c>
      <c r="L17" s="54">
        <v>2025</v>
      </c>
      <c r="P17" s="18"/>
    </row>
    <row r="18" spans="1:19" x14ac:dyDescent="0.35">
      <c r="A18" t="s">
        <v>12</v>
      </c>
      <c r="D18" s="1">
        <v>22928.15</v>
      </c>
      <c r="E18" s="1">
        <v>24257.81</v>
      </c>
      <c r="F18" s="1">
        <v>19021.7</v>
      </c>
      <c r="G18" s="9"/>
      <c r="H18" t="s">
        <v>11</v>
      </c>
      <c r="J18" s="1">
        <v>783.36</v>
      </c>
      <c r="K18" s="65">
        <v>474.36</v>
      </c>
      <c r="L18" s="1">
        <v>419</v>
      </c>
    </row>
    <row r="19" spans="1:19" x14ac:dyDescent="0.35">
      <c r="D19" s="51"/>
      <c r="G19" s="9"/>
      <c r="H19" t="s">
        <v>14</v>
      </c>
      <c r="J19" s="1">
        <v>2500</v>
      </c>
      <c r="K19" s="14">
        <v>3300</v>
      </c>
      <c r="L19" s="1">
        <v>2300</v>
      </c>
    </row>
    <row r="20" spans="1:19" x14ac:dyDescent="0.35">
      <c r="A20" t="s">
        <v>9</v>
      </c>
      <c r="D20" s="1">
        <v>8164.52</v>
      </c>
      <c r="E20" s="1">
        <v>10476.24</v>
      </c>
      <c r="F20" s="1">
        <v>6850.8</v>
      </c>
      <c r="G20" s="9"/>
      <c r="H20" t="s">
        <v>39</v>
      </c>
      <c r="J20" s="1">
        <v>91502.8</v>
      </c>
      <c r="K20" s="1">
        <v>73392.47</v>
      </c>
      <c r="L20" s="1">
        <v>37832.6</v>
      </c>
      <c r="N20" s="69"/>
      <c r="O20" s="69"/>
      <c r="P20" s="69"/>
      <c r="R20" s="33"/>
    </row>
    <row r="21" spans="1:19" x14ac:dyDescent="0.35">
      <c r="A21" t="s">
        <v>31</v>
      </c>
      <c r="D21" s="1">
        <v>44800</v>
      </c>
      <c r="E21" s="1">
        <v>46700</v>
      </c>
      <c r="F21" s="1">
        <v>51700</v>
      </c>
      <c r="G21" s="9"/>
      <c r="H21" t="s">
        <v>3</v>
      </c>
      <c r="J21" s="1" t="s">
        <v>3</v>
      </c>
      <c r="K21" s="1" t="s">
        <v>3</v>
      </c>
    </row>
    <row r="22" spans="1:19" x14ac:dyDescent="0.35">
      <c r="A22" t="s">
        <v>10</v>
      </c>
      <c r="D22" s="1">
        <v>0</v>
      </c>
      <c r="E22" s="1">
        <v>0</v>
      </c>
      <c r="F22" s="1">
        <v>0</v>
      </c>
      <c r="G22" s="9"/>
      <c r="H22" t="s">
        <v>15</v>
      </c>
      <c r="J22" s="1">
        <v>18875</v>
      </c>
      <c r="K22" s="1">
        <v>12012</v>
      </c>
      <c r="L22" s="1">
        <v>14000</v>
      </c>
      <c r="O22" s="18"/>
    </row>
    <row r="23" spans="1:19" x14ac:dyDescent="0.35">
      <c r="A23" t="s">
        <v>13</v>
      </c>
      <c r="D23" s="1">
        <v>19710</v>
      </c>
      <c r="E23" s="1">
        <v>9865.27</v>
      </c>
      <c r="F23" s="1">
        <v>20300</v>
      </c>
      <c r="G23" s="9"/>
      <c r="H23" t="s">
        <v>32</v>
      </c>
      <c r="I23" t="s">
        <v>3</v>
      </c>
      <c r="J23" s="1">
        <v>925</v>
      </c>
      <c r="R23" s="18"/>
    </row>
    <row r="24" spans="1:19" x14ac:dyDescent="0.35">
      <c r="D24" s="1"/>
      <c r="G24" s="9"/>
      <c r="H24" t="s">
        <v>36</v>
      </c>
      <c r="J24" s="1"/>
      <c r="K24" s="1">
        <v>853.05</v>
      </c>
      <c r="P24" s="18"/>
    </row>
    <row r="25" spans="1:19" x14ac:dyDescent="0.35">
      <c r="D25" s="1"/>
      <c r="G25" s="9"/>
      <c r="J25" s="1"/>
      <c r="P25" s="18"/>
    </row>
    <row r="26" spans="1:19" x14ac:dyDescent="0.35">
      <c r="D26" s="14"/>
      <c r="G26" s="9"/>
      <c r="H26" s="4" t="s">
        <v>5</v>
      </c>
      <c r="I26" s="4"/>
      <c r="J26" s="56">
        <v>-18983.490000000002</v>
      </c>
      <c r="K26" s="66">
        <v>1267.44</v>
      </c>
      <c r="L26" s="66">
        <v>43340.9</v>
      </c>
      <c r="R26" s="18"/>
    </row>
    <row r="27" spans="1:19" ht="15" thickBot="1" x14ac:dyDescent="0.4">
      <c r="D27" s="10">
        <v>95602.67</v>
      </c>
      <c r="E27" s="64">
        <f>SUM(E18:E24)</f>
        <v>91299.32</v>
      </c>
      <c r="F27" s="64">
        <f>SUM(F18:F26)</f>
        <v>97872.5</v>
      </c>
      <c r="G27" s="9"/>
      <c r="J27" s="60">
        <f>SUM(J18:J26)</f>
        <v>95602.67</v>
      </c>
      <c r="K27" s="67">
        <f>SUM(K18:K26)</f>
        <v>91299.32</v>
      </c>
      <c r="L27" s="11">
        <f>SUM(L18:L26)</f>
        <v>97892.5</v>
      </c>
      <c r="O27" s="18"/>
      <c r="P27" s="18"/>
      <c r="Q27" s="18"/>
    </row>
    <row r="28" spans="1:19" ht="15" thickTop="1" x14ac:dyDescent="0.35">
      <c r="E28" s="24"/>
      <c r="F28" s="24"/>
      <c r="J28" s="1"/>
      <c r="P28" s="18"/>
      <c r="R28" s="18"/>
    </row>
    <row r="29" spans="1:19" x14ac:dyDescent="0.35">
      <c r="B29" s="2"/>
      <c r="E29"/>
      <c r="F29"/>
      <c r="G29" s="24"/>
      <c r="Q29" s="14"/>
      <c r="S29" s="14"/>
    </row>
    <row r="30" spans="1:19" ht="15" thickBot="1" x14ac:dyDescent="0.4">
      <c r="A30" t="s">
        <v>3</v>
      </c>
      <c r="E30"/>
      <c r="F30"/>
      <c r="G30" s="24"/>
      <c r="I30" s="2" t="s">
        <v>27</v>
      </c>
      <c r="Q30" s="14"/>
      <c r="S30" s="14"/>
    </row>
    <row r="31" spans="1:19" x14ac:dyDescent="0.35">
      <c r="B31" s="40" t="s">
        <v>17</v>
      </c>
      <c r="C31" s="35"/>
      <c r="D31" s="35"/>
      <c r="E31" s="36"/>
      <c r="F31"/>
      <c r="I31" s="42" t="s">
        <v>22</v>
      </c>
      <c r="J31" s="43"/>
      <c r="K31" s="44"/>
      <c r="L31" s="14"/>
      <c r="Q31" s="14"/>
      <c r="S31" s="18"/>
    </row>
    <row r="32" spans="1:19" x14ac:dyDescent="0.35">
      <c r="B32" s="13" t="s">
        <v>38</v>
      </c>
      <c r="E32" s="15">
        <v>14764.27</v>
      </c>
      <c r="F32" s="14"/>
      <c r="I32" s="45">
        <v>45292</v>
      </c>
      <c r="K32" s="46">
        <v>-42117.33</v>
      </c>
      <c r="L32" s="24" t="s">
        <v>25</v>
      </c>
      <c r="N32" s="18"/>
      <c r="O32" s="18"/>
      <c r="P32" s="18"/>
      <c r="Q32" s="19"/>
      <c r="S32" s="14"/>
    </row>
    <row r="33" spans="2:19" x14ac:dyDescent="0.35">
      <c r="B33" s="13" t="s">
        <v>34</v>
      </c>
      <c r="E33" s="15">
        <v>20300</v>
      </c>
      <c r="F33" s="14"/>
      <c r="I33" s="13" t="s">
        <v>40</v>
      </c>
      <c r="K33" s="68">
        <v>43340.9</v>
      </c>
      <c r="L33" s="18"/>
      <c r="O33" s="18"/>
      <c r="Q33" s="14"/>
      <c r="S33" s="14"/>
    </row>
    <row r="34" spans="2:19" x14ac:dyDescent="0.35">
      <c r="B34" s="13" t="s">
        <v>20</v>
      </c>
      <c r="E34" s="15">
        <v>14000</v>
      </c>
      <c r="F34" s="14"/>
      <c r="I34" s="41" t="s">
        <v>23</v>
      </c>
      <c r="K34" s="15"/>
      <c r="L34" s="24"/>
      <c r="Q34" s="14"/>
      <c r="S34" s="14"/>
    </row>
    <row r="35" spans="2:19" x14ac:dyDescent="0.35">
      <c r="B35" s="37"/>
      <c r="C35" s="25" t="s">
        <v>43</v>
      </c>
      <c r="D35" s="25"/>
      <c r="E35" s="38">
        <f>E32+E33-E34</f>
        <v>21064.270000000004</v>
      </c>
      <c r="F35" s="24"/>
      <c r="I35" s="41" t="s">
        <v>42</v>
      </c>
      <c r="K35" s="15">
        <v>-6300</v>
      </c>
      <c r="L35" s="24"/>
      <c r="O35" s="18"/>
      <c r="Q35" s="14"/>
      <c r="S35" s="14"/>
    </row>
    <row r="36" spans="2:19" ht="15" thickBot="1" x14ac:dyDescent="0.4">
      <c r="B36" s="16"/>
      <c r="C36" s="17"/>
      <c r="D36" s="17"/>
      <c r="E36" s="39"/>
      <c r="F36"/>
      <c r="I36" s="41" t="s">
        <v>24</v>
      </c>
      <c r="K36" s="15">
        <v>0</v>
      </c>
      <c r="L36" s="24"/>
      <c r="Q36" s="14"/>
      <c r="S36" s="14"/>
    </row>
    <row r="37" spans="2:19" ht="15" thickBot="1" x14ac:dyDescent="0.4">
      <c r="E37" s="24"/>
      <c r="F37" s="24"/>
      <c r="I37" s="41" t="s">
        <v>41</v>
      </c>
      <c r="K37" s="58">
        <f>K33+K35</f>
        <v>37040.9</v>
      </c>
      <c r="L37" s="24" t="s">
        <v>33</v>
      </c>
      <c r="Q37" s="14"/>
      <c r="S37" s="20"/>
    </row>
    <row r="38" spans="2:19" x14ac:dyDescent="0.35">
      <c r="B38" s="40" t="s">
        <v>21</v>
      </c>
      <c r="C38" s="35"/>
      <c r="D38" s="35"/>
      <c r="E38" s="36"/>
      <c r="F38"/>
      <c r="I38" s="41" t="s">
        <v>26</v>
      </c>
      <c r="K38" s="15"/>
      <c r="L38" s="24"/>
      <c r="Q38" s="14"/>
      <c r="S38" s="20"/>
    </row>
    <row r="39" spans="2:19" x14ac:dyDescent="0.35">
      <c r="B39" s="13"/>
      <c r="E39" s="15"/>
      <c r="F39" s="14"/>
      <c r="G39" s="24"/>
      <c r="I39" s="41" t="s">
        <v>35</v>
      </c>
      <c r="K39" s="59">
        <f>K32+K37</f>
        <v>-5076.43</v>
      </c>
      <c r="L39" s="31"/>
      <c r="P39" s="18"/>
    </row>
    <row r="40" spans="2:19" ht="15" thickBot="1" x14ac:dyDescent="0.4">
      <c r="B40" s="16" t="s">
        <v>30</v>
      </c>
      <c r="C40" s="17"/>
      <c r="D40" s="17"/>
      <c r="E40" s="55"/>
      <c r="F40" s="14"/>
      <c r="I40" s="16"/>
      <c r="J40" s="47"/>
      <c r="K40" s="48" t="s">
        <v>3</v>
      </c>
      <c r="L40" s="24"/>
      <c r="N40" s="18"/>
    </row>
    <row r="41" spans="2:19" ht="15" thickBot="1" x14ac:dyDescent="0.4">
      <c r="E41" s="24"/>
      <c r="F41" s="24"/>
      <c r="K41" s="24"/>
      <c r="L41" s="24"/>
    </row>
    <row r="42" spans="2:19" x14ac:dyDescent="0.35">
      <c r="B42" s="40" t="s">
        <v>29</v>
      </c>
      <c r="C42" s="35"/>
      <c r="D42" s="35"/>
      <c r="E42" s="50"/>
      <c r="F42" s="24"/>
      <c r="K42" s="24"/>
      <c r="L42" s="24"/>
    </row>
    <row r="43" spans="2:19" x14ac:dyDescent="0.35">
      <c r="B43" s="13" t="s">
        <v>30</v>
      </c>
      <c r="E43" s="49"/>
      <c r="F43" s="24"/>
      <c r="K43" s="24"/>
      <c r="L43" s="24"/>
    </row>
    <row r="44" spans="2:19" ht="15" thickBot="1" x14ac:dyDescent="0.4">
      <c r="B44" s="16"/>
      <c r="C44" s="17"/>
      <c r="D44" s="17"/>
      <c r="E44" s="48"/>
      <c r="F44" s="24"/>
      <c r="K44" s="24"/>
      <c r="L44" s="24"/>
    </row>
    <row r="45" spans="2:19" x14ac:dyDescent="0.35">
      <c r="B45" s="69"/>
      <c r="C45" s="69"/>
      <c r="D45" s="69"/>
      <c r="E45" s="70"/>
      <c r="F45" s="70"/>
      <c r="K45" s="24"/>
      <c r="L45" s="24"/>
    </row>
    <row r="46" spans="2:19" x14ac:dyDescent="0.35">
      <c r="B46" s="69"/>
      <c r="C46" s="69"/>
      <c r="D46" s="69"/>
      <c r="E46" s="70"/>
      <c r="F46" s="70"/>
      <c r="G46" s="27"/>
      <c r="H46" s="27"/>
      <c r="I46" s="27"/>
      <c r="K46" s="24"/>
      <c r="L46" s="24"/>
    </row>
    <row r="47" spans="2:19" x14ac:dyDescent="0.35">
      <c r="B47" s="27"/>
      <c r="C47" s="27"/>
      <c r="D47" s="27"/>
      <c r="E47" s="28"/>
      <c r="F47" s="28"/>
      <c r="G47" s="27"/>
      <c r="H47" s="27"/>
      <c r="I47" s="27"/>
      <c r="K47" s="24"/>
      <c r="L47" s="24"/>
    </row>
    <row r="48" spans="2:19" x14ac:dyDescent="0.35">
      <c r="D48" s="29"/>
      <c r="E48" s="24"/>
      <c r="F48" s="24"/>
      <c r="I48" s="26"/>
      <c r="K48" s="24"/>
      <c r="L48" s="24"/>
    </row>
    <row r="49" spans="2:12" x14ac:dyDescent="0.35">
      <c r="D49" s="29"/>
      <c r="E49" s="24"/>
      <c r="F49" s="24"/>
      <c r="I49" s="26"/>
      <c r="K49" s="24"/>
      <c r="L49" s="24"/>
    </row>
    <row r="50" spans="2:12" x14ac:dyDescent="0.35">
      <c r="D50" s="29"/>
      <c r="E50" s="24"/>
      <c r="F50" s="24"/>
      <c r="I50" s="26"/>
      <c r="K50" s="24"/>
      <c r="L50" s="24"/>
    </row>
    <row r="51" spans="2:12" x14ac:dyDescent="0.35">
      <c r="D51" s="29"/>
      <c r="E51" s="24"/>
      <c r="F51" s="24"/>
      <c r="I51" s="26"/>
      <c r="K51" s="24"/>
      <c r="L51" s="24"/>
    </row>
    <row r="52" spans="2:12" x14ac:dyDescent="0.35">
      <c r="D52" s="29"/>
      <c r="E52" s="24"/>
      <c r="F52" s="24"/>
      <c r="I52" s="26"/>
      <c r="K52" s="24"/>
      <c r="L52" s="24"/>
    </row>
    <row r="53" spans="2:12" x14ac:dyDescent="0.35">
      <c r="D53" s="29"/>
      <c r="E53" s="24"/>
      <c r="F53" s="24"/>
      <c r="I53" s="26"/>
      <c r="K53" s="24"/>
      <c r="L53" s="24"/>
    </row>
    <row r="54" spans="2:12" x14ac:dyDescent="0.35">
      <c r="B54" s="2"/>
      <c r="C54" s="2"/>
      <c r="D54" s="30"/>
      <c r="E54" s="31"/>
      <c r="F54" s="31"/>
      <c r="G54" s="2"/>
      <c r="H54" s="2"/>
      <c r="I54" s="32"/>
      <c r="K54" s="24"/>
      <c r="L54" s="24"/>
    </row>
    <row r="55" spans="2:12" x14ac:dyDescent="0.35">
      <c r="D55" s="29"/>
      <c r="E55" s="24"/>
      <c r="F55" s="24"/>
      <c r="K55" s="24"/>
      <c r="L55" s="24"/>
    </row>
    <row r="56" spans="2:12" x14ac:dyDescent="0.35">
      <c r="B56" s="2"/>
      <c r="C56" s="2"/>
      <c r="D56" s="2"/>
      <c r="E56" s="31"/>
      <c r="F56" s="31"/>
      <c r="K56" s="24"/>
      <c r="L56" s="24"/>
    </row>
    <row r="57" spans="2:12" x14ac:dyDescent="0.35">
      <c r="E57" s="24"/>
      <c r="F57" s="24"/>
      <c r="K57" s="24"/>
      <c r="L57" s="24"/>
    </row>
    <row r="58" spans="2:12" x14ac:dyDescent="0.35">
      <c r="E58" s="33"/>
      <c r="F58" s="33"/>
      <c r="H58" s="26"/>
      <c r="K58" s="24"/>
      <c r="L58" s="24"/>
    </row>
    <row r="59" spans="2:12" x14ac:dyDescent="0.35">
      <c r="E59" s="33"/>
      <c r="F59" s="33"/>
      <c r="H59" s="26"/>
      <c r="K59" s="24"/>
      <c r="L59" s="24"/>
    </row>
    <row r="60" spans="2:12" x14ac:dyDescent="0.35">
      <c r="E60" s="33"/>
      <c r="F60" s="33"/>
      <c r="H60" s="26"/>
      <c r="K60" s="24"/>
      <c r="L60" s="24"/>
    </row>
    <row r="61" spans="2:12" x14ac:dyDescent="0.35">
      <c r="E61" s="33"/>
      <c r="F61" s="33"/>
      <c r="H61" s="26"/>
      <c r="K61" s="24"/>
      <c r="L61" s="24"/>
    </row>
    <row r="62" spans="2:12" x14ac:dyDescent="0.35">
      <c r="E62" s="33"/>
      <c r="F62" s="33"/>
      <c r="H62" s="26"/>
      <c r="K62" s="24"/>
      <c r="L62" s="24"/>
    </row>
    <row r="63" spans="2:12" x14ac:dyDescent="0.35">
      <c r="E63" s="24"/>
      <c r="F63" s="24"/>
      <c r="H63" s="26"/>
      <c r="K63" s="24"/>
      <c r="L63" s="24"/>
    </row>
    <row r="64" spans="2:12" x14ac:dyDescent="0.35">
      <c r="E64" s="33"/>
      <c r="F64" s="33"/>
      <c r="H64" s="26"/>
      <c r="K64" s="24"/>
      <c r="L64" s="24"/>
    </row>
    <row r="65" spans="5:12" x14ac:dyDescent="0.35">
      <c r="E65" s="34"/>
      <c r="F65" s="34"/>
      <c r="H65" s="32"/>
      <c r="K65" s="24"/>
      <c r="L65" s="24"/>
    </row>
    <row r="66" spans="5:12" x14ac:dyDescent="0.35">
      <c r="E66" s="24"/>
      <c r="F66" s="24"/>
      <c r="K66" s="24"/>
      <c r="L66" s="24"/>
    </row>
    <row r="67" spans="5:12" x14ac:dyDescent="0.35">
      <c r="E67" s="24"/>
      <c r="F67" s="24"/>
      <c r="K67" s="24"/>
      <c r="L67" s="24"/>
    </row>
    <row r="68" spans="5:12" x14ac:dyDescent="0.35">
      <c r="E68" s="24"/>
      <c r="F68" s="24"/>
      <c r="K68" s="24"/>
      <c r="L68" s="24"/>
    </row>
    <row r="69" spans="5:12" x14ac:dyDescent="0.35">
      <c r="E69" s="24"/>
      <c r="F69" s="24"/>
      <c r="K69" s="24"/>
      <c r="L69" s="24"/>
    </row>
    <row r="70" spans="5:12" x14ac:dyDescent="0.35">
      <c r="E70" s="24"/>
      <c r="F70" s="24"/>
      <c r="K70" s="24"/>
      <c r="L70" s="24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balans en VW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Sjirk Sietsma</dc:creator>
  <cp:lastModifiedBy>Leen en Moana van Hijum</cp:lastModifiedBy>
  <cp:lastPrinted>2019-06-24T14:57:03Z</cp:lastPrinted>
  <dcterms:created xsi:type="dcterms:W3CDTF">2018-01-18T13:59:45Z</dcterms:created>
  <dcterms:modified xsi:type="dcterms:W3CDTF">2026-09-05T11:39:50Z</dcterms:modified>
</cp:coreProperties>
</file>